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для расчет НДФЛ" sheetId="1" state="visible" r:id="rId2"/>
    <sheet name="для земельного налога" sheetId="2" state="visible" r:id="rId3"/>
    <sheet name="для ЕСХН" sheetId="3" state="visible" r:id="rId4"/>
    <sheet name="для налога на имущество физ лиц"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<sst xmlns="http://schemas.openxmlformats.org/spreadsheetml/2006/main" count="33" uniqueCount="25">
  <si>
    <t xml:space="preserve">Показатель «фонда заработной платы всех работников по полному кругу организаций» </t>
  </si>
  <si>
    <t xml:space="preserve">рублей</t>
  </si>
  <si>
    <t xml:space="preserve">2024 год</t>
  </si>
  <si>
    <t xml:space="preserve">2025 год</t>
  </si>
  <si>
    <t xml:space="preserve">2026 год</t>
  </si>
  <si>
    <t xml:space="preserve">2027 год</t>
  </si>
  <si>
    <t xml:space="preserve">Селиваниха</t>
  </si>
  <si>
    <t xml:space="preserve">Недоимка по НДФЛ по состоянию на 01.08.2024 года на 2025-2027 в размере 20% ежегодно (подстатьи 1 01 02010, 101 02020, 101 02130, 101 02140), в размере 10% (подстатья 1 01 02030) в рублях</t>
  </si>
  <si>
    <t xml:space="preserve">КБК  НДФЛ</t>
  </si>
  <si>
    <t xml:space="preserve">недоимка на 01.08.2024</t>
  </si>
  <si>
    <t xml:space="preserve">2025 год недоимка в бюджет сельсовета</t>
  </si>
  <si>
    <t xml:space="preserve">2026 год недоимка в бюджет сельсовета</t>
  </si>
  <si>
    <t xml:space="preserve">2027 год недоимка в бюджет сельсовета</t>
  </si>
  <si>
    <t xml:space="preserve">Сумма необлагаемых доходов физических лиц </t>
  </si>
  <si>
    <t xml:space="preserve">Общая сумма налоговых вычетов, предоставляемых физическим лицам</t>
  </si>
  <si>
    <t xml:space="preserve">Налог с суммы налоговых вычетов в бюджет сельсовета 2%</t>
  </si>
  <si>
    <r>
      <rPr>
        <sz val="11"/>
        <color rgb="FF000000"/>
        <rFont val="Calibri"/>
        <family val="2"/>
        <charset val="1"/>
      </rPr>
      <t xml:space="preserve">Земельный налог
В основу расчета земельного налога приняты следующие данные:
•данные об оценке поступлений земельного налога с организаций на 2024 год;
• отчет по форме 5-МН «Отчет о налоговой базе и структуре начислений по местным налогам» за 2023 год;
Расчет прогноза поступления</t>
    </r>
    <r>
      <rPr>
        <i val="true"/>
        <sz val="11"/>
        <color rgb="FF000000"/>
        <rFont val="Calibri"/>
        <family val="2"/>
        <charset val="204"/>
      </rPr>
      <t xml:space="preserve"> земельного налога от с организаций </t>
    </r>
    <r>
      <rPr>
        <sz val="11"/>
        <color rgb="FF000000"/>
        <rFont val="Calibri"/>
        <family val="2"/>
        <charset val="1"/>
      </rPr>
      <t xml:space="preserve">произведен исходя из информации о фактически поступивших суммах налога за отчетные данные периоды 2024 года с учетом  погашения недоимки в размере 5% по состоянию на 01.07.2024 ежегодно.
Расчет </t>
    </r>
    <r>
      <rPr>
        <i val="true"/>
        <sz val="11"/>
        <color rgb="FF000000"/>
        <rFont val="Calibri"/>
        <family val="2"/>
        <charset val="204"/>
      </rPr>
      <t xml:space="preserve">земельного налога с физических лиц</t>
    </r>
    <r>
      <rPr>
        <sz val="11"/>
        <color rgb="FF000000"/>
        <rFont val="Calibri"/>
        <family val="2"/>
        <charset val="1"/>
      </rPr>
      <t xml:space="preserve">  на 2025-2027 годы произведен с учетом кадастровой стоимости земельных участков, суммах налога, подлежащих уплате в бюджет физическими лицами (отчет по форме № 5-МН), данных УФНС по краю об оценке налоговой базы по земельному налогу с физических лиц в налоговом периоде 2024-2025 годах, расчетного уровня собираемости 91,7% и  погашения недоимки в размере 5 % от ее величины по состоянию на 01.07.2024 ежегодно.
</t>
    </r>
  </si>
  <si>
    <t xml:space="preserve">недоимка</t>
  </si>
  <si>
    <t xml:space="preserve">на 01.07.2024</t>
  </si>
  <si>
    <t xml:space="preserve">в бюджет сельсовета</t>
  </si>
  <si>
    <t xml:space="preserve">земельный с организаций</t>
  </si>
  <si>
    <t xml:space="preserve">земельный с физических лиц</t>
  </si>
  <si>
    <r>
      <rPr>
        <sz val="11"/>
        <color rgb="FF000000"/>
        <rFont val="Calibri"/>
        <family val="2"/>
        <charset val="1"/>
      </rPr>
      <t xml:space="preserve">Единый сельскохозяйственный налог
Расчет суммы </t>
    </r>
    <r>
      <rPr>
        <i val="true"/>
        <sz val="11"/>
        <color rgb="FF000000"/>
        <rFont val="Calibri"/>
        <family val="2"/>
        <charset val="204"/>
      </rPr>
      <t xml:space="preserve">единого сельскохозяйственного налога </t>
    </r>
    <r>
      <rPr>
        <sz val="11"/>
        <color rgb="FF000000"/>
        <rFont val="Calibri"/>
        <family val="2"/>
        <charset val="1"/>
      </rPr>
      <t xml:space="preserve">произведен в соответствии с действующим налоговым и бюджетным законодательством, а также Законом Красноярского края от 10.07.2007 № 2-317 "О межбюджетных отношениях в Красноярском крае". Поступление налога прогнозируется на основе отчета УФНС по краю по форме № 5-ЕСХН "О налоговой базе и структуре начисления по единому сельскохозяйственному налогу" по итогам 2023 года, с использованием показателей Прогноза СЭР края с учетом собираемости 96,3%, 96,4% и 96,5% и погашения недоимки 20% от ее величины на 01.07.2024. Сводный индекс по разделу "Сельское, лесное хозяйство, охота, рыболовство и рыбоводство": на 2025 год - 109,6%, на 2026 год - 106,2%, на 2027 год - 105,9%
</t>
    </r>
  </si>
  <si>
    <t xml:space="preserve">Налог на имущество физических лиц
Расчет налога на имущество физических лиц на 2024-2026 годы произведен на основании данных отчета УФНС по краю № 5-МН "Отчет о налоговой базе и структуре начислений по местным налогам" за 2023 год,  о суммах налога, подлежащих уплате в бюджет, уровнем собираемости 91,7%.  Учтено погашение недоимки на 2025-2027 годы в размере 5% от суммы недоимки на 01.07.2024 года. При планировании налога необходимо учитывать применение коэффициента 1,1 ограничивающего ежегодное увеличение суммы налога, исчисленной исходя из кадастровой стоимости, не более чем на 10 процентов по сравнению с предыдущим годом" пункт 8.1 статьи 408 НК РФ </t>
  </si>
  <si>
    <t xml:space="preserve">недоимка </t>
  </si>
</sst>
</file>

<file path=xl/styles.xml><?xml version="1.0" encoding="utf-8"?>
<styleSheet xmlns="http://schemas.openxmlformats.org/spreadsheetml/2006/main">
  <numFmts count="3">
    <numFmt numFmtId="164" formatCode="General"/>
    <numFmt numFmtId="165" formatCode="#,##0"/>
    <numFmt numFmtId="166" formatCode="#,##0.00"/>
  </numFmts>
  <fonts count="5">
    <font>
      <sz val="11"/>
      <color rgb="FF000000"/>
      <name val="Calibri"/>
      <family val="2"/>
      <charset val="1"/>
    </font>
    <font>
      <sz val="10"/>
      <name val="Arial"/>
      <family val="0"/>
      <charset val="204"/>
    </font>
    <font>
      <sz val="10"/>
      <name val="Arial"/>
      <family val="0"/>
      <charset val="204"/>
    </font>
    <font>
      <sz val="10"/>
      <name val="Arial"/>
      <family val="0"/>
      <charset val="204"/>
    </font>
    <font>
      <i val="true"/>
      <sz val="11"/>
      <color rgb="FF000000"/>
      <name val="Calibri"/>
      <family val="2"/>
      <charset val="204"/>
    </font>
  </fonts>
  <fills count="2">
    <fill>
      <patternFill patternType="none"/>
    </fill>
    <fill>
      <patternFill patternType="gray125"/>
    </fill>
  </fills>
  <borders count="4">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0" fillId="0" borderId="1" xfId="0" applyFont="fals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right" vertical="bottom" textRotation="0" wrapText="true" indent="0" shrinkToFit="false"/>
      <protection locked="true" hidden="false"/>
    </xf>
    <xf numFmtId="164" fontId="0" fillId="0" borderId="2" xfId="0" applyFont="false" applyBorder="true" applyAlignment="true" applyProtection="false">
      <alignment horizontal="general" vertical="bottom" textRotation="0" wrapText="tru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0" fillId="0" borderId="2" xfId="0" applyFont="false" applyBorder="true" applyAlignment="true" applyProtection="false">
      <alignment horizontal="center" vertical="bottom" textRotation="0" wrapText="false" indent="0" shrinkToFit="false"/>
      <protection locked="true" hidden="false"/>
    </xf>
    <xf numFmtId="165" fontId="0" fillId="0" borderId="2" xfId="0" applyFont="false" applyBorder="true" applyAlignment="false" applyProtection="false">
      <alignment horizontal="general" vertical="bottom"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false">
      <alignment horizontal="center" vertical="bottom" textRotation="0" wrapText="true" indent="0" shrinkToFit="false"/>
      <protection locked="true" hidden="false"/>
    </xf>
    <xf numFmtId="166" fontId="0" fillId="0" borderId="2"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2" xfId="0" applyFont="true" applyBorder="true" applyAlignment="true" applyProtection="false">
      <alignment horizontal="left" vertical="bottom" textRotation="0" wrapText="true" indent="0" shrinkToFit="false"/>
      <protection locked="true" hidden="false"/>
    </xf>
    <xf numFmtId="164" fontId="0" fillId="0" borderId="2"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1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2" activeCellId="0" sqref="A2"/>
    </sheetView>
  </sheetViews>
  <sheetFormatPr defaultColWidth="8.6875" defaultRowHeight="15" zeroHeight="false" outlineLevelRow="0" outlineLevelCol="0"/>
  <cols>
    <col collapsed="false" customWidth="true" hidden="false" outlineLevel="0" max="1" min="1" style="1" width="16.86"/>
    <col collapsed="false" customWidth="true" hidden="false" outlineLevel="0" max="2" min="2" style="1" width="22.43"/>
    <col collapsed="false" customWidth="true" hidden="false" outlineLevel="0" max="3" min="3" style="1" width="20.57"/>
    <col collapsed="false" customWidth="true" hidden="true" outlineLevel="0" max="4" min="4" style="1" width="4.29"/>
    <col collapsed="false" customWidth="true" hidden="false" outlineLevel="0" max="5" min="5" style="1" width="19.29"/>
    <col collapsed="false" customWidth="true" hidden="true" outlineLevel="0" max="6" min="6" style="1" width="14.86"/>
    <col collapsed="false" customWidth="true" hidden="false" outlineLevel="0" max="7" min="7" style="1" width="20.71"/>
    <col collapsed="false" customWidth="true" hidden="false" outlineLevel="0" max="8" min="8" style="1" width="9.14"/>
  </cols>
  <sheetData>
    <row r="1" customFormat="false" ht="31.5" hidden="false" customHeight="true" outlineLevel="0" collapsed="false">
      <c r="A1" s="2" t="s">
        <v>0</v>
      </c>
      <c r="B1" s="2"/>
      <c r="C1" s="2"/>
      <c r="D1" s="2"/>
      <c r="E1" s="2"/>
      <c r="F1" s="2"/>
      <c r="G1" s="2"/>
    </row>
    <row r="2" customFormat="false" ht="20.25" hidden="false" customHeight="true" outlineLevel="0" collapsed="false">
      <c r="A2" s="3"/>
      <c r="B2" s="3"/>
      <c r="C2" s="3"/>
      <c r="D2" s="3"/>
      <c r="E2" s="3"/>
      <c r="F2" s="3"/>
      <c r="G2" s="4" t="s">
        <v>1</v>
      </c>
    </row>
    <row r="3" customFormat="false" ht="46.5" hidden="false" customHeight="true" outlineLevel="0" collapsed="false">
      <c r="A3" s="5"/>
      <c r="B3" s="6" t="s">
        <v>2</v>
      </c>
      <c r="C3" s="6" t="s">
        <v>3</v>
      </c>
      <c r="D3" s="7" t="n">
        <v>2020</v>
      </c>
      <c r="E3" s="6" t="s">
        <v>4</v>
      </c>
      <c r="F3" s="6" t="n">
        <v>2021</v>
      </c>
      <c r="G3" s="6" t="s">
        <v>5</v>
      </c>
    </row>
    <row r="4" customFormat="false" ht="15" hidden="false" customHeight="false" outlineLevel="0" collapsed="false">
      <c r="A4" s="5" t="s">
        <v>6</v>
      </c>
      <c r="B4" s="8" t="n">
        <v>1025976630</v>
      </c>
      <c r="C4" s="8" t="n">
        <v>1182816850</v>
      </c>
      <c r="D4" s="8"/>
      <c r="E4" s="8" t="n">
        <v>1315081805</v>
      </c>
      <c r="F4" s="8"/>
      <c r="G4" s="8" t="n">
        <v>1434527490</v>
      </c>
    </row>
    <row r="5" customFormat="false" ht="30" hidden="false" customHeight="true" outlineLevel="0" collapsed="false">
      <c r="A5" s="9" t="s">
        <v>7</v>
      </c>
      <c r="B5" s="9"/>
      <c r="C5" s="9"/>
      <c r="D5" s="9"/>
      <c r="E5" s="9"/>
      <c r="F5" s="9"/>
      <c r="G5" s="9"/>
    </row>
    <row r="6" customFormat="false" ht="39.75" hidden="false" customHeight="true" outlineLevel="0" collapsed="false">
      <c r="A6" s="5" t="s">
        <v>8</v>
      </c>
      <c r="B6" s="10" t="s">
        <v>9</v>
      </c>
      <c r="C6" s="11" t="s">
        <v>10</v>
      </c>
      <c r="D6" s="7" t="n">
        <v>2020</v>
      </c>
      <c r="E6" s="11" t="s">
        <v>11</v>
      </c>
      <c r="F6" s="6" t="n">
        <v>2021</v>
      </c>
      <c r="G6" s="11" t="s">
        <v>12</v>
      </c>
    </row>
    <row r="7" customFormat="false" ht="15" hidden="false" customHeight="false" outlineLevel="0" collapsed="false">
      <c r="A7" s="5" t="n">
        <v>1010201001</v>
      </c>
      <c r="B7" s="12" t="n">
        <v>16378026.71</v>
      </c>
      <c r="C7" s="12" t="n">
        <f aca="false">B7*20%*2%</f>
        <v>65512.10684</v>
      </c>
      <c r="D7" s="12" t="n">
        <v>0</v>
      </c>
      <c r="E7" s="12" t="n">
        <f aca="false">B7*20%*2%</f>
        <v>65512.10684</v>
      </c>
      <c r="F7" s="12" t="n">
        <v>0</v>
      </c>
      <c r="G7" s="12" t="n">
        <f aca="false">B7*20%*2%</f>
        <v>65512.10684</v>
      </c>
    </row>
    <row r="8" customFormat="false" ht="15" hidden="false" customHeight="false" outlineLevel="0" collapsed="false">
      <c r="A8" s="5" t="n">
        <v>1010202001</v>
      </c>
      <c r="B8" s="10" t="n">
        <v>0</v>
      </c>
      <c r="C8" s="12" t="n">
        <v>0</v>
      </c>
      <c r="D8" s="12" t="n">
        <f aca="false">(1066*20%)*2%</f>
        <v>4.264</v>
      </c>
      <c r="E8" s="12" t="n">
        <v>0</v>
      </c>
      <c r="F8" s="12" t="n">
        <f aca="false">(1066*20%)*2%</f>
        <v>4.264</v>
      </c>
      <c r="G8" s="12" t="n">
        <v>0</v>
      </c>
    </row>
    <row r="9" customFormat="false" ht="15" hidden="false" customHeight="false" outlineLevel="0" collapsed="false">
      <c r="A9" s="5" t="n">
        <v>1010203001</v>
      </c>
      <c r="B9" s="12" t="n">
        <v>1975401.62</v>
      </c>
      <c r="C9" s="12" t="n">
        <f aca="false">B9*10%*2%</f>
        <v>3950.80324</v>
      </c>
      <c r="D9" s="12" t="n">
        <f aca="false">C9*20%*2%</f>
        <v>15.80321296</v>
      </c>
      <c r="E9" s="12" t="n">
        <f aca="false">B9*10%*2%</f>
        <v>3950.80324</v>
      </c>
      <c r="F9" s="12" t="n">
        <f aca="false">C9*20%*2%</f>
        <v>15.80321296</v>
      </c>
      <c r="G9" s="12" t="n">
        <f aca="false">B9*10%*2%</f>
        <v>3950.80324</v>
      </c>
    </row>
    <row r="10" customFormat="false" ht="15" hidden="false" customHeight="false" outlineLevel="0" collapsed="false">
      <c r="A10" s="13"/>
    </row>
    <row r="11" customFormat="false" ht="15" hidden="false" customHeight="false" outlineLevel="0" collapsed="false">
      <c r="A11" s="14" t="s">
        <v>13</v>
      </c>
      <c r="B11" s="14"/>
      <c r="C11" s="14"/>
      <c r="D11" s="14"/>
      <c r="E11" s="14"/>
      <c r="F11" s="14"/>
      <c r="G11" s="14"/>
    </row>
    <row r="12" customFormat="false" ht="15" hidden="false" customHeight="false" outlineLevel="0" collapsed="false">
      <c r="A12" s="15"/>
      <c r="B12" s="15"/>
      <c r="C12" s="15"/>
      <c r="D12" s="15"/>
      <c r="E12" s="15"/>
      <c r="F12" s="15"/>
      <c r="G12" s="15" t="s">
        <v>1</v>
      </c>
    </row>
    <row r="13" customFormat="false" ht="15" hidden="false" customHeight="false" outlineLevel="0" collapsed="false">
      <c r="A13" s="10"/>
      <c r="B13" s="10"/>
      <c r="C13" s="6" t="s">
        <v>3</v>
      </c>
      <c r="D13" s="7" t="n">
        <v>2020</v>
      </c>
      <c r="E13" s="6" t="s">
        <v>4</v>
      </c>
      <c r="F13" s="6" t="n">
        <v>2021</v>
      </c>
      <c r="G13" s="6" t="s">
        <v>5</v>
      </c>
    </row>
    <row r="14" customFormat="false" ht="45.75" hidden="false" customHeight="true" outlineLevel="0" collapsed="false">
      <c r="A14" s="16" t="s">
        <v>14</v>
      </c>
      <c r="B14" s="16"/>
      <c r="C14" s="12" t="n">
        <v>30536965</v>
      </c>
      <c r="D14" s="12" t="n">
        <f aca="false">11407306.94</f>
        <v>11407306.94</v>
      </c>
      <c r="E14" s="12" t="n">
        <v>31014026</v>
      </c>
      <c r="F14" s="12" t="n">
        <f aca="false">11407306.94</f>
        <v>11407306.94</v>
      </c>
      <c r="G14" s="12" t="n">
        <v>31466800</v>
      </c>
    </row>
    <row r="15" customFormat="false" ht="31.5" hidden="false" customHeight="true" outlineLevel="0" collapsed="false">
      <c r="A15" s="17" t="s">
        <v>15</v>
      </c>
      <c r="B15" s="17"/>
      <c r="C15" s="12" t="n">
        <f aca="false">C14*13/100*2%</f>
        <v>79396.109</v>
      </c>
      <c r="D15" s="12" t="n">
        <f aca="false">D14*13/100*2%</f>
        <v>29658.998044</v>
      </c>
      <c r="E15" s="12" t="n">
        <f aca="false">E14*13/100*2%</f>
        <v>80636.4676</v>
      </c>
      <c r="F15" s="12" t="n">
        <f aca="false">F14*13/100*2%</f>
        <v>29658.998044</v>
      </c>
      <c r="G15" s="12" t="n">
        <f aca="false">G14*13/100*2%</f>
        <v>81813.68</v>
      </c>
    </row>
  </sheetData>
  <mergeCells count="5">
    <mergeCell ref="A1:G1"/>
    <mergeCell ref="A5:G5"/>
    <mergeCell ref="A11:G11"/>
    <mergeCell ref="A14:B14"/>
    <mergeCell ref="A15:B15"/>
  </mergeCells>
  <printOptions headings="false" gridLines="false" gridLinesSet="true" horizontalCentered="false" verticalCentered="false"/>
  <pageMargins left="0.118055555555556" right="0.118055555555556" top="0.157638888888889" bottom="0.157638888888889" header="0.511805555555555" footer="0.511805555555555"/>
  <pageSetup paperSize="9" scale="8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2:L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9" activeCellId="0" sqref="C9"/>
    </sheetView>
  </sheetViews>
  <sheetFormatPr defaultColWidth="8.6875" defaultRowHeight="15" zeroHeight="false" outlineLevelRow="0" outlineLevelCol="0"/>
  <cols>
    <col collapsed="false" customWidth="true" hidden="false" outlineLevel="0" max="2" min="1" style="1" width="9.14"/>
    <col collapsed="false" customWidth="true" hidden="false" outlineLevel="0" max="3" min="3" style="1" width="16"/>
    <col collapsed="false" customWidth="true" hidden="false" outlineLevel="0" max="4" min="4" style="1" width="19.99"/>
    <col collapsed="false" customWidth="true" hidden="false" outlineLevel="0" max="14" min="5" style="1" width="9.14"/>
  </cols>
  <sheetData>
    <row r="2" customFormat="false" ht="247.5" hidden="false" customHeight="true" outlineLevel="0" collapsed="false">
      <c r="A2" s="18" t="s">
        <v>16</v>
      </c>
      <c r="B2" s="18"/>
      <c r="C2" s="18"/>
      <c r="D2" s="18"/>
      <c r="E2" s="18"/>
      <c r="F2" s="18"/>
      <c r="G2" s="18"/>
      <c r="H2" s="18"/>
      <c r="I2" s="18"/>
      <c r="J2" s="18"/>
      <c r="K2" s="18"/>
      <c r="L2" s="18"/>
    </row>
    <row r="5" customFormat="false" ht="15" hidden="false" customHeight="false" outlineLevel="0" collapsed="false">
      <c r="D5" s="1" t="s">
        <v>1</v>
      </c>
    </row>
    <row r="6" customFormat="false" ht="15" hidden="false" customHeight="false" outlineLevel="0" collapsed="false">
      <c r="A6" s="19" t="s">
        <v>17</v>
      </c>
      <c r="B6" s="19"/>
      <c r="C6" s="10" t="s">
        <v>18</v>
      </c>
      <c r="D6" s="10" t="s">
        <v>19</v>
      </c>
    </row>
    <row r="7" customFormat="false" ht="30" hidden="false" customHeight="true" outlineLevel="0" collapsed="false">
      <c r="A7" s="17" t="s">
        <v>20</v>
      </c>
      <c r="B7" s="17"/>
      <c r="C7" s="12" t="n">
        <v>3869706.26</v>
      </c>
      <c r="D7" s="12" t="n">
        <f aca="false">C7*5%</f>
        <v>193485.313</v>
      </c>
    </row>
    <row r="8" customFormat="false" ht="33" hidden="false" customHeight="true" outlineLevel="0" collapsed="false">
      <c r="A8" s="17" t="s">
        <v>21</v>
      </c>
      <c r="B8" s="17"/>
      <c r="C8" s="12" t="n">
        <v>1729704.22</v>
      </c>
      <c r="D8" s="12" t="n">
        <f aca="false">C8*5%</f>
        <v>86485.211</v>
      </c>
    </row>
    <row r="9" customFormat="false" ht="15" hidden="false" customHeight="false" outlineLevel="0" collapsed="false">
      <c r="A9" s="13"/>
    </row>
  </sheetData>
  <mergeCells count="4">
    <mergeCell ref="A2:L2"/>
    <mergeCell ref="A6:B6"/>
    <mergeCell ref="A7:B7"/>
    <mergeCell ref="A8:B8"/>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2:J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1" activeCellId="0" sqref="I11"/>
    </sheetView>
  </sheetViews>
  <sheetFormatPr defaultColWidth="8.6875" defaultRowHeight="15" zeroHeight="false" outlineLevelRow="0" outlineLevelCol="0"/>
  <sheetData>
    <row r="2" customFormat="false" ht="311.25" hidden="false" customHeight="true" outlineLevel="0" collapsed="false">
      <c r="A2" s="20" t="s">
        <v>22</v>
      </c>
      <c r="B2" s="20"/>
      <c r="C2" s="20"/>
      <c r="D2" s="20"/>
      <c r="E2" s="20"/>
      <c r="F2" s="20"/>
      <c r="G2" s="20"/>
      <c r="H2" s="20"/>
      <c r="I2" s="20"/>
      <c r="J2" s="20"/>
    </row>
  </sheetData>
  <mergeCells count="1">
    <mergeCell ref="A2:J2"/>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2:K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0" activeCellId="0" sqref="D10"/>
    </sheetView>
  </sheetViews>
  <sheetFormatPr defaultColWidth="8.6875" defaultRowHeight="15" zeroHeight="false" outlineLevelRow="0" outlineLevelCol="0"/>
  <cols>
    <col collapsed="false" customWidth="true" hidden="false" outlineLevel="0" max="1" min="1" style="1" width="13.14"/>
    <col collapsed="false" customWidth="true" hidden="false" outlineLevel="0" max="2" min="2" style="1" width="10.71"/>
    <col collapsed="false" customWidth="true" hidden="false" outlineLevel="0" max="3" min="3" style="1" width="13.43"/>
    <col collapsed="false" customWidth="true" hidden="false" outlineLevel="0" max="4" min="4" style="1" width="19.71"/>
    <col collapsed="false" customWidth="true" hidden="false" outlineLevel="0" max="11" min="5" style="1" width="9.14"/>
  </cols>
  <sheetData>
    <row r="2" customFormat="false" ht="108" hidden="false" customHeight="true" outlineLevel="0" collapsed="false">
      <c r="A2" s="21" t="s">
        <v>23</v>
      </c>
      <c r="B2" s="21"/>
      <c r="C2" s="21"/>
      <c r="D2" s="21"/>
      <c r="E2" s="21"/>
      <c r="F2" s="21"/>
      <c r="G2" s="21"/>
      <c r="H2" s="21"/>
      <c r="I2" s="21"/>
      <c r="J2" s="21"/>
      <c r="K2" s="21"/>
    </row>
    <row r="3" customFormat="false" ht="15" hidden="false" customHeight="false" outlineLevel="0" collapsed="false">
      <c r="D3" s="1" t="s">
        <v>1</v>
      </c>
    </row>
    <row r="4" customFormat="false" ht="15" hidden="false" customHeight="false" outlineLevel="0" collapsed="false">
      <c r="A4" s="10"/>
      <c r="B4" s="10"/>
      <c r="C4" s="10" t="s">
        <v>18</v>
      </c>
      <c r="D4" s="10" t="s">
        <v>19</v>
      </c>
    </row>
    <row r="5" customFormat="false" ht="15" hidden="false" customHeight="false" outlineLevel="0" collapsed="false">
      <c r="A5" s="10" t="s">
        <v>24</v>
      </c>
      <c r="B5" s="10"/>
      <c r="C5" s="12" t="n">
        <v>278880.51</v>
      </c>
      <c r="D5" s="12" t="n">
        <f aca="false">C5*5%</f>
        <v>13944.0255</v>
      </c>
    </row>
  </sheetData>
  <mergeCells count="1">
    <mergeCell ref="A2:K2"/>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LibreOffice/6.3.2.2$Windows_x86 LibreOffice_project/98b30e735bda24bc04ab42594c85f7fd8be07b9c</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ru-RU</dc:language>
  <cp:lastModifiedBy/>
  <cp:lastPrinted>2024-11-11T13:58:07Z</cp:lastPrinted>
  <dcterms:modified xsi:type="dcterms:W3CDTF">2024-11-11T13:58:14Z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